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3256" windowHeight="12252"/>
  </bookViews>
  <sheets>
    <sheet name="总" sheetId="5" r:id="rId1"/>
    <sheet name="中医" sheetId="2" r:id="rId2"/>
    <sheet name="西医"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3"/>
  <c r="K23"/>
  <c r="K22"/>
  <c r="K21"/>
  <c r="K20"/>
  <c r="K19"/>
  <c r="E19"/>
  <c r="K18"/>
  <c r="E18"/>
  <c r="K17"/>
  <c r="E17"/>
  <c r="K16"/>
  <c r="E16"/>
  <c r="K15"/>
  <c r="E15"/>
  <c r="K14"/>
  <c r="E14"/>
  <c r="K13"/>
  <c r="K12"/>
  <c r="E12"/>
  <c r="K11"/>
  <c r="E11"/>
  <c r="K10"/>
  <c r="E10"/>
  <c r="K9"/>
  <c r="E9"/>
  <c r="K8"/>
  <c r="E8"/>
  <c r="K7"/>
  <c r="E7"/>
  <c r="K6"/>
  <c r="E6"/>
  <c r="K5"/>
  <c r="E5"/>
  <c r="K4"/>
  <c r="E4"/>
  <c r="K3"/>
  <c r="E3"/>
  <c r="K2"/>
  <c r="E2"/>
  <c r="E17" i="2"/>
  <c r="J16"/>
  <c r="J15"/>
  <c r="J14"/>
  <c r="J13"/>
  <c r="J12"/>
  <c r="E12"/>
  <c r="J11"/>
  <c r="E11"/>
  <c r="J10"/>
  <c r="E10"/>
  <c r="J9"/>
  <c r="E9"/>
  <c r="J8"/>
  <c r="E8"/>
  <c r="J7"/>
  <c r="E7"/>
  <c r="J6"/>
  <c r="E6"/>
  <c r="J5"/>
  <c r="E5"/>
  <c r="J4"/>
  <c r="E4"/>
  <c r="J3"/>
  <c r="E3"/>
  <c r="J2"/>
  <c r="E2"/>
  <c r="E39" i="5"/>
  <c r="E31"/>
  <c r="E30"/>
  <c r="E29"/>
  <c r="E28"/>
  <c r="E27"/>
  <c r="E26"/>
  <c r="E25"/>
  <c r="E23"/>
  <c r="E22"/>
  <c r="E21"/>
  <c r="E20"/>
  <c r="E19"/>
  <c r="E18"/>
  <c r="E17"/>
  <c r="E16"/>
  <c r="E15"/>
  <c r="E14"/>
  <c r="E13"/>
  <c r="E12"/>
  <c r="E11"/>
  <c r="E10"/>
  <c r="E9"/>
  <c r="E8"/>
  <c r="E7"/>
  <c r="E6"/>
  <c r="E5"/>
  <c r="E4"/>
  <c r="E3"/>
  <c r="E2"/>
</calcChain>
</file>

<file path=xl/sharedStrings.xml><?xml version="1.0" encoding="utf-8"?>
<sst xmlns="http://schemas.openxmlformats.org/spreadsheetml/2006/main" count="166" uniqueCount="106">
  <si>
    <t>模型名称</t>
  </si>
  <si>
    <t>数量（个或套）</t>
  </si>
  <si>
    <t>预算单价</t>
  </si>
  <si>
    <t>预算总价</t>
  </si>
  <si>
    <t>功能需求</t>
  </si>
  <si>
    <t>*问诊训练系统（可四诊仪兼容）</t>
  </si>
  <si>
    <t xml:space="preserve">1.系统内置标准化中医问诊流程，可模拟真实临床问诊场景。
2.内置大量临床典型病案，涵盖内科、外科、妇科、儿科等常见病种。
3.系统能够自动完成对疾病和证候的诊断与治疗，并提供多种方案供选择。。
</t>
  </si>
  <si>
    <t>*脉象教学训练及考核系统（教师机）</t>
  </si>
  <si>
    <t xml:space="preserve">1.教师机支持统一教学演示、分组练习及独立考核模式。
2.内置常见脉象库，每种脉象均配有标准波形图。
3.脉象输出采用高精度仿生脉冲泵技术，可真实模拟人体桡动脉搏动，力度、频率、节律可调。
</t>
  </si>
  <si>
    <t>*脉象教学训练及考核系统（学生机）</t>
  </si>
  <si>
    <t>2</t>
  </si>
  <si>
    <t xml:space="preserve">
1.每个学生机配备独立的仿生脉诊手腕模型，触感真实，可模拟寸、关、尺三部脉象。
2.内置与教师机一致的脉象库，学生可自行选择脉象进行反复指感训练，系统显示对应脉象名称及特征描述以辅助学习。
</t>
  </si>
  <si>
    <t>*针刺头部训练模型</t>
  </si>
  <si>
    <t>1.仿真成人头颈部模型，解剖位置准确，标志性穴位清晰标注，可触诊定位。
2.采用高仿真硅胶材质，针刺手感接近真实人体。
3.穴位标记常见光下不可见，需要使用配备的专用光源的照射下方可显现。
4.模型可固定于台面或模拟平卧位、侧卧位，满足不同体位针刺训练需求。</t>
  </si>
  <si>
    <t>*针灸臀部训练模型</t>
  </si>
  <si>
    <t>1.仿真成人臀部及腰骶部模型，特殊材质确保经过针刺后针孔依旧不明显。
2.针刺手感真实。
3.穴位内置传感器，可检测进针角度、深度及行针手法，系统实时反馈操作规范性。
4.臀部上的穴位标记常见光下不可见，需要使用配备的专用光源的照射下方可显现。</t>
  </si>
  <si>
    <t>*针刺训练手臂模型</t>
  </si>
  <si>
    <t xml:space="preserve">1.仿真成人前臂及手部模型。
2.采用仿生结构，针刺层次感分明，进针阻力真实。
3.穴位标记常见光下不可见，需要使用配备的专用光源的照射下方可显现。
</t>
  </si>
  <si>
    <t>*推拿手法训练及考核模型（系统）</t>
  </si>
  <si>
    <t>1.模型内置高精度力学传感器阵列，可实时采集操作者的推拿手法参数（力度、频率、作用面积、节律性、持续时间等）。
2.系统支持多种推拿手法训练与考核，包括㨰法、揉法、按法、推法、拿法、捏法、搓法、抖法、拍法、击法、点法、压法等。
3.操作时系统以三维动画形式动态显示受力分布图，并用颜色区分力度大小，直观反馈操作效果。
4.内置标准手法数据库，可与学员操作数据进行比对评分，自动生成评估报告指出薄弱环节。</t>
  </si>
  <si>
    <t>*艾灸训练与考核模型（系统）</t>
  </si>
  <si>
    <t>1.仿真人体模型，表面分布常用艾灸穴位。模拟皮肤采用新型耐火、耐高温复合材料，可进行真实的艾灸操作，耐高温不会损伤模型。
2.支持使用真实艾条、艾柱进行操作的训练及考核。3.内置多种灸法训练模式，系统自动识别操作手法并评分，具有考试题库。</t>
  </si>
  <si>
    <t>*拔罐训练与考核模型（系统）</t>
  </si>
  <si>
    <t>1.仿真人体背部及四肢模型，模拟皮肤柔软有弹性，触感真实，表面可捏起，便于拔罐时的吸附操作。
2.系统支持多种拔罐手法教学与考核，具有考试题库。</t>
  </si>
  <si>
    <t>*中医临床思维训练系统</t>
  </si>
  <si>
    <t>1.系统模拟真实中医门诊全流程,包含中医传统的“望诊”、“问诊”、“闻诊”、“切诊”。
2.内置海量临床病例库，涵盖内、外、妇、儿、骨伤、皮肤、五官等专科，病例具有真实性和典型性,采用文字、图片、音频、视频等方式呈现。
3.训练过程中，系统自动记录开始时间、结束时间、累计训练时长并完成统计展示。</t>
  </si>
  <si>
    <t>*体质辨识系统</t>
  </si>
  <si>
    <t xml:space="preserve">1.系统基于中医体质学理论，通过标准化问卷自动辨识平和质、气虚质、阳虚质、阴虚质、痰湿质、湿热质、血瘀质、气郁质、特禀质九种体质类型。
2.系统内置九种体质的特征库，包括体质类型、形体特征、常见表现、心理特征、易患疾病、适应能力等，并自动生成详细的中医辨识报告，含饮食建议、运动处方、传统疗法及膏方建议。
3.展示不同年龄、性别的体质分布与精神状态分布。
4.可提示体质与五脏器官的关联，以直观图片显示，并给出调理相关脏腑改善体质的建议。
</t>
  </si>
  <si>
    <t>*全身心肺复苏模型人（成人）</t>
  </si>
  <si>
    <t>1.全身模拟人。执行标准：根据美国心脏学会（AHA）最新国际心肺复苏（CPR）与心血管急救（ECC）指南标准设计。解剖结构，体表标志（胸骨、肋骨、剑突、颈动脉、瞳孔）逼真可触，支持标准心肺复苏全流程操作，可在不需要使用工具的情况下轻易移除及更换肺部及面皮。
2.内置高精度传感器，实时监测并反馈胸外按压深度（≥5cm，＜6cm）、按压频率（100-120次/分）、胸廓充分回弹、通气量（500-600ml）等核心指标，可以测量并给与0~100分的评分。
3.模型头部可180度左右转动，气道处于自然关闭状态，正确的压额提颏手法方可打开气道。模型下巴可活动，可练习推下颌手法打开气道，可进行多种方式通气，包括：口对口、口对鼻、面罩通气（包括便携面罩、球囊面罩BVM）正确通气时模型胸部可见起伏。模型可提供通气声音反馈，包括通气适量，通气过量等不同的声音提示，音量大小可以调节。模型可手动产生双侧颈动脉搏动。
4.全无线设计，内置可充电电池，单次充电可连续使用4小时以上，软件可自动适配主流设备，包括：手机、平板电脑，并适配主流操作系统，包括：Android和iOS等，可将操作数据实时传输，生成详细的评分报告（含按压深度分布图、通气量曲线），至少可同时连接6台模型，支持不同年龄（成人，少年，婴儿）模型共用。
5.支持多种考核模式（单人施救、双人施救、团队协作），可评分标准，满足不同教学层次需求。
6.模型皮肤及胸皮材质耐磨损，可反复使用≥10万次；配备可更换气道及肺袋，便于清洁维护；按压机械寿命大于50万次，模型按压总次数可在反馈设备中查看，按压组件可单独购买进行维护和更换，以延长模型的使用寿命，节约成本。
7.兼容AED训练器，可模拟电击除颤全过程，训练学员配合AED进行心肺复苏的综合能力。</t>
  </si>
  <si>
    <t>*半身心肺复苏模型人（成人）</t>
  </si>
  <si>
    <t>1.全身模拟人。执行标准：根据美国心脏学会（AHA）最新国际心肺复苏（CPR）与心血管急救（ECC）指南标准设计。解剖结构，体表标志（胸骨、肋骨、剑突、颈动脉、瞳孔）逼真可触，支持标准心肺复苏全流程操作，可在不需要使用工具的情况下轻易移除及更换肺部及面皮。
2.内置高精度传感器，实时监测并反馈胸外按压深度（≥5cm，＜6cm）、按压频率（100-120次/分）、胸廓充分回弹、通气量（500-600ml）等核心指标，可以测量并给与0~100分的评分。
3.模型头部可180度左右转动，气道处于自然关闭状态，正确的压额提颏手法方可打开气道。模型下巴可活动，可练习推下颌手法打开气道，可进行多种方式通气，包括：口对口、口对鼻、面罩通气（包括便携面罩、球囊面罩BVM）正确通气时模型胸部可见起伏。模型可提供通气声音反馈，包括通气适量，通气过量等不同的声音提示，音量大小可以调节。模型可手动产生双侧颈动脉搏动。
4.全无线设计，内置可充电电池，单次充电可连续使用4小时以上，软件可自动适配主流设备，包括：手机、平板电脑、并适配主流操作系统，包括：Android和iOS等，可将操作数据实时传输，生成详细的评分报告（含按压深度分布图、通气量曲线），至少可同时连接6台模型，支持不同年龄（成人，少年，婴儿）模型共用。
5.支持多种考核模式（单人施救、双人施救、团队协作），可自定义评分标准，满足不同教学层次需求。
6.模型皮肤及胸皮材质耐磨损，可反复使用≥10万次；配备可更换气道及肺袋，便于清洁维护；按压机械寿命大于50万次，模型按压总次数可在反馈设备中查看，按压组件可单独购买进行维护和更换，以延长模型的使用寿命，节约成本。
7.兼容AED训练器，可模拟电击除颤全过程，训练学员配合AED进行心肺复苏的综合能力。</t>
  </si>
  <si>
    <t>*AED 训练器</t>
  </si>
  <si>
    <t>1、高度仿真的设备来培训成人心肺复苏（CPR）和AED操作。可以模拟真实AED的外观和操作流程，不输出任何高压电流。
2、内置多种成人急救训练场景，能模拟“可电击”和“不可电击”心律等多种情况。设备需内置符合成人CPR标准的30：2按压通气模式，并配有100-120次/分钟的节拍器。
3、训练器需要支持导师通过手机App和平板电脑远程控制，导师可以随时切换病例、模拟故障或暂停训练。4、轻便耐用，重量不超过2公斤，配套可重复使用的成人训练电极片、</t>
  </si>
  <si>
    <t>*气胸叩诊及穿刺训练模型</t>
  </si>
  <si>
    <t>1、主要用于张力性气胸的穿刺减压和胸部叩诊技能教学。
2、模型应采用成年男性躯干形态，体表解剖标志清晰可触，便于学员准确定位穿刺点。
3、穿刺操作时须有明显的落空感反馈，穿刺成功时应有气体排出的模拟效果（如针芯弹起或放气音）。                                                                       4、模型应可搭配临床常用穿刺针具使用，并兼容其他模拟教学设备开展综合训练5、设备须配备可更换的穿刺模块以支持反复穿刺，易耗配件应能长期稳定供应。</t>
  </si>
  <si>
    <t>*心电图教学系统</t>
  </si>
  <si>
    <t xml:space="preserve">1、主要用于心电图理论教学、操作训练和读图考核，系统应采用软硬件结合的一体化设计。
2、硬件方面，须配备与真实人体解剖标志一致的心电图模拟人，体表标志清晰可触（如肋骨、锁骨、胸骨角等），学员可根据标准十二导联位置在模拟人身上正确连接电极，模拟人应支持与临床心电图机或教学系统自带的心电图采集模块配合使用，能够真实描记、分析、打印各类正常及异常心电图波形-1-4。
3、软件方面，系统应内置丰富的多媒体教学资源，包括理论课件、心电图诊断图谱、典型病例库等，包含近90种正常及异常心电图，培养独立分析和诊断能力。                       </t>
  </si>
  <si>
    <t>*外科清创缝合模型</t>
  </si>
  <si>
    <t>1、模型可见模拟污染伤口、采用抗撕裂增强材料，可按手术常规进行清创缝合。</t>
  </si>
  <si>
    <t>*外科缝合包扎模型</t>
  </si>
  <si>
    <t>1、主要用于外科基本技能训练，包括切开、缝合、拆线及各类包扎技术操作教学。                                              2、模型应采用人体仿真皮肤及软组织材料，触感真实，具备皮肤、皮下组织等多层结构设计，使学员在进行切开和缝合操作时能感受到明显的层次感与组织阻力。
 3、模型应预设多种形态的伤口类型，至少包括规则切口、不规则及部分伴有活动性模拟的伤口，至少18种标准手术切口，以支持不同难度等级的缝合训练。</t>
  </si>
  <si>
    <t>*浅表打结训练及考核指导模型</t>
  </si>
  <si>
    <t>1、主要用于外科基本技能教学中浅表组织结扎技术的训练与考核
2、模型应采用透明材质或开放式空间设计，使教师和学员能够从外部直接观察打结操作过程和线结状态，便于客观判断操作正确性与考核评分。
3、能够支持高频次反复练习，底部宜配备吸盘或固定装置以确保操作稳定。</t>
  </si>
  <si>
    <t>*关节穿刺训练模型</t>
  </si>
  <si>
    <t>1、主要用于膝关节的穿刺与注射技术教学训练。 
2、模型应采用人体仿真材料，解剖结构清晰，体表标志准确可触及，                                                                            3、模型内部模拟相应解剖结构，如滑膜腔、关节囊及肌腱等，穿刺正确时可引流出模拟关节液（可为清亮、血性或浑浊不同性状），穿刺进针时应有明显的落空感反馈。
4、髌骨上囊关节腔内置关节液，可根据教学需要填充液体，模拟膝关节囊积液病理状态。
5、模型带有背板上固定，适配临床常用穿刺针具及注射器，支持超声引导下髌上囊穿刺术、可抽吸关节积液、进行冲洗、关节腔内注射药物模拟操作，</t>
  </si>
  <si>
    <t>皮肤缝合模块</t>
  </si>
  <si>
    <t>1、模块应采用高仿真人体皮肤材料制成，具备表皮、真皮及皮下组织等多层结构，触感真实，缝合时针尖穿过组织时的阻力感及层次感应清晰可辨。                                                                                                                                                                                                   2、产品应适配临床常用手术器械（如持针器、镊子、剪刀、缝针及缝线），并可兼容不同型号及规格的缝合针线使用。每套产品应提供多个可更换的缝合模块。</t>
  </si>
  <si>
    <t>洗胃机</t>
  </si>
  <si>
    <t>1、急诊及临床科室对成人患者进行洗胃治疗，以清除胃内有毒物质或进行其他必要的胃部处理。                                    2、设备应采用无油膜式泵结构，具备自动压力反馈控制系统，运行平稳、噪声低，正常使用时最大A计权声压级应不超过65dB，满足医疗机构环境要求。
3、在性能参数方面，冲、吸液量方面，自控冲液量不应大于350ml/次，自控吸液量不应大于450ml/次，液量平衡不超出250ml/次，以实现有效冲洗。设备应具备液量平衡控制功能，确保进出胃液量保持均衡。
4、设备应配备标准附件，包括主机、一次性使用胃管、一次性吸引管、电源线及保险管等。易耗配件应在国内长期稳定供应</t>
  </si>
  <si>
    <t>洗胃训练模型</t>
  </si>
  <si>
    <t>1、采用成人上半身结构，解剖结构精确，包含口腔内牙、舌、悬雍垂、会厌、喉等结构，以及气管、支气管、左右肺脏、食管、胃、膈、肝脏、胆囊、胰腺及小肠、结肠等内部脏器。
2、模型主体应采用透明材质设计，便于操作者从外部全程观察胃管进出胃腔的过程以及胃管头端在胃内的准确位置，同时胸腹部体表应保留剑突、乳头、锁骨、肚脐等解剖标志作为操作定位参考。
3、模型应具备可调节体位功能，可摆放仰卧位、左侧卧位、端坐位、半仰卧位等不同角度，
4、在操作功能方面，模型应支持胃管插入时在贲门、胃体、幽门、十二指肠等关键解剖部位给予位置提示，具有示教瞳孔、缩小和散大；具有灯光系统提示，提示胆囊的不同解剖位置，模型应能够容纳适当容量的灌洗液，操作完毕后消化道内残存液体可从专用管道排出</t>
  </si>
  <si>
    <t>乳腺视诊、确诊模型</t>
  </si>
  <si>
    <t>1、采用成年女性躯干或半身形态，体表解剖标志清晰可触，包括两侧锁骨、腋窝及乳房结构，便于操作定位。                       2、模型应采用高仿真材料制成，触感逼真，能够模拟真实人体组织的质地与弹性。                                                    3、模型应支持两种检查体位，即仰卧位与坐位均可进行视诊与触诊训练。在触诊功能方面，模型乳房内应埋置多种类型的模拟肿块，涵盖良性与恶性肿瘤，具体应包括质地坚硬、表面不规则、位置固定的恶性肿瘤，以及质地相对柔软、表面平滑、可移动的良性肿瘤。模型还应模拟区域性淋巴结转移体征，包括质地较硬的锁骨上淋巴结肿大和腋窝淋巴结肿大，部分淋巴结可设计为固定或可移动等不同状态。
4、具有乳房囊肿及结节病灶，肿块应分布于乳房多个象限，不少于8个乳房病灶，具备不同回声类型（无回声、低回声、高回声），支持超声对四象限进行扫描，测量、位置描述及回声性质判断，支持注射少量积液确认针尖，液体可自信排出，支持20G-22G穿刺针反复穿刺不少于1200次。</t>
  </si>
  <si>
    <t>胸腔穿刺训练模型</t>
  </si>
  <si>
    <t>1.标准的胸腔积液穿刺体位：前倾坐位；
2.体表标志明显，可以触及肋骨及肋间隙；
3.不锈钢座椅稳固、美观；
4.可以在双侧腋后线、肩胛线进行胸腔积液穿刺；
5.正确穿刺可以抽出胸腔积液</t>
  </si>
  <si>
    <t>腹腔穿刺训练模型</t>
  </si>
  <si>
    <r>
      <t>1、仿真标准化病人取平卧位，质地柔软，触感真实，外观形象逼真。
2、体表标志明显：肋弓下缘、剑突、腹直肌、脐、腹股沟、髂前上棘、髂嵴，均可明显感知。
3、穿刺有明显落空感，可抽出模拟腹腔积水</t>
    </r>
    <r>
      <rPr>
        <sz val="8"/>
        <rFont val="宋体"/>
        <charset val="134"/>
      </rPr>
      <t>；</t>
    </r>
  </si>
  <si>
    <t>腰椎穿刺训练模型</t>
  </si>
  <si>
    <t>1、仿真标准化病人取侧卧位，背部与床面垂直，头向前胸弯曲，双膝向腹部屈曲，躯干呈弓状。2、腰部组织结构准确、体表标志明显：有完整的1～5腰椎（椎体、椎弓板、棘突）、骶骨、骶裂孔、骶角、棘上韧带、棘间韧带、黄韧带、硬脊膜与珠网膜，以及由上述组织形成的珠网膜下腔、硬膜外腔、骶管；髂后上棘、髂嵴、胸椎棘突、腰椎棘突可真实触知。3、可行以下各种操作：腰麻、腰椎穿刺、硬膜外阻滞、尾神经阻滞、骶神经阻滞、腰交感神经阻滞。4、穿刺操作使用临床真实穿刺器械，穿刺针可依次经过皮肤及皮下组织、黄韧带、硬脊膜及蛛网膜，可体会到真实的2次突破感。
5、可使用临床真实测压管进行脑脊液压力测定。
6、突破黄韧带时可体会到落空感，到达硬脊膜外腔时有负压，通过水珠被吸入可验证负压存在，到达蛛网膜下腔时可有脑脊液流出；穿刺角度不正确可穿刺到椎骨。
7、具有硬膜外和蛛网膜下两个腔隙，都支持真实麻醉注液操作。
8、穿刺部位模块可耐受多次穿刺，耗材可以更换。
9、无需外置水袋提供压力，即可在进入蛛网膜下腔后自动有脑脊液流出。</t>
  </si>
  <si>
    <t>骨髓穿刺训练模型</t>
  </si>
  <si>
    <t>1、仿真标准化病人取平卧位，质地柔软，触感真实，外观形象逼真。
2、解剖标志准确：胸骨角、胸骨上切迹、胸骨柄上缘、髂前上棘等可明显触知，便于穿刺定位；
3、可行髂前上棘穿刺术训练、胸骨穿刺术训练，刺透模拟。
4、骨髓腔有明显落空感，并可抽取骨髓。
5、骨髓穿刺模块和穿刺局部皮肤可以更换。</t>
  </si>
  <si>
    <t>心电监护仪</t>
  </si>
  <si>
    <r>
      <t>1、设备配备隐藏式提手，采用便携一体式结构与无风扇设计，可降低环境噪音干扰。设备支持成人、小儿及新生儿使用，适用于院前急救、院内急救及患者转运等场景，可广泛应用于病房、手术室、儿科、急诊、救护车等各类环境，无特殊使用环境限制要求。
2、可同时监护病人的全导心电、心率、呼吸、无创血压、血氧饱和度、脉率、体温等生理参数。
3、12.1英寸进口双灯管显示液晶屏，清晰度高，分辨率好。内置锂电池，连续工作时间≥4小时。监护仪设计使用年限≥10年。
4、具有双USB，标配高清输出接口。
5、监测参数：标准配置支持监测：心电（ECG）、呼吸（RESP）、无创血压（NIBP）、血氧饱和度（SpO</t>
    </r>
    <r>
      <rPr>
        <sz val="9"/>
        <rFont val="Times New Roman"/>
        <family val="1"/>
      </rPr>
      <t>₂</t>
    </r>
    <r>
      <rPr>
        <sz val="9"/>
        <rFont val="宋体"/>
        <charset val="134"/>
      </rPr>
      <t>）、脉率（PR）及双体温（TEMP）；标配3/5导联，可升级12导联心电，实时监测血氧饱和度、脉率（PR）；探头应具备抗运动和防低灌注性能，提供手动、自动、连续、序列等多种测量血压模式，并支持24小时血压统计；支持双通道体温及温差监测；
6、具有声、光两重三级报警功能，可实现集中设置并可一键关闭提示音功能。</t>
    </r>
  </si>
  <si>
    <t>全功能模拟人</t>
  </si>
  <si>
    <t>1、生活与基础护理：包括洗脸、洗头、口腔护理（含假牙）、眼耳清洗滴药、床上擦浴、更衣，以及协助患者变换体位（如侧卧、半坐卧位）和搬运等。
2、心肺复苏（CPR）：需具备按压反馈功能，能监测并反馈按压深度、按压频率，以及通气时的潮气量。
3、气道管理：支持经口/鼻气管插管、气管切开护理、吸痰和氧气吸入。精确的解剖结构（如声门、会厌、支气管）和插管错误报警（如误入食道、牙齿受压）是关键要求。
4、静脉通路与注射：手臂、手背等部位需有仿真血管，穿刺时落空感明显，并有回血，可进行静脉输液、抽血及三角肌、臀部等部位的肌肉/皮下注射练习。注射模块应可更换以支持反复训练。
5、消化与泌尿系统护理：支持鼻饲（插入胃管可抽出模拟胃液）、洗胃、灌肠、男女导尿（可互换生殖器，导尿成功可导出模拟尿液）、膀胱冲洗及造瘘口护理。
6、创伤与皮肤护理：配备压疮分期（I-IV期）、各类伤口（缝合、感染、溃疡）及截肢残端等模块，供学生练习伤口评估、清洗、换药和包扎.7四肢关节左右弯曲</t>
  </si>
  <si>
    <t>光电感应多媒体人体针灸穴位发光模型</t>
  </si>
  <si>
    <t>1、通过“光电感应+同步反馈”，将抽象的经络腧穴知识变得直观可操作.
2、基础功能：光电感应点穴：使用笔状光电感应器点击模型上的穴位，该穴位会立即发光，并自动语音播报其名称、代码和所属经络。软硬件同步控制：实现“声音、屏幕、人体模型”三位一体的同步反馈。在模型上点穴，屏幕同步显示穴位信息；在软件中操作，模型上的对应穴位也会亮起，形成双向交互。
3、能清晰展示十二经脉的循环流注和表里关系。模型上发光穴位数量不少于409个（含经外奇穴），发光经络至少包含14条（含任督二脉）。
4、经络穴位名称代码：符合国标 GB12346-90。真人大小的玻璃钢材质模型，高约170cm，配备带脚轮的木质底盘，方便移动。
5、光电与控制：使用三色高亮LED作为发光元件，通过多芯片微处理器系统进行控制，并预留RS-232串口或USB接口与电脑连接。
6、 电源：AC 220V 50Hz 功耗：20W。
7、支持纯数据线供电及操作模式，无需外接独立电源适配器。必须通过单一标准数据连接线（如Type-C、USB等）同时完成数据传输与电力供应，供电标准需符合相关国际通用规范（如USB PD协议等）。设备在此模式下的最大工作电流与电压须严格控制在安全特低电压（SELV） 范围内，确保师生在教学操作过程中无触电风险，完全杜绝危险电流隐患。
8、硬件装置：多芯片微处理器系统</t>
  </si>
  <si>
    <t>舌象辅助诊断系统（可四诊仪兼容）</t>
  </si>
  <si>
    <t>至少具有以下功能：
1.采用数字化舌图像采集平台与标准化方法还原；2.自动分析舌面象数据，并进行自动体质判定，并提供相应的调理建议，全面满足舌象诊断所需；
3.采用人工光源和外界环境控制技术，具有良好的色彩还原性、示真性和可重复性；
4.强大的病历管理系统，包括初诊和复诊两种，可方便地进行病历信息检索和治疗前后病情的对照；
5.至少通过两种方式查找到已经就诊过的病人资料，包括普通查询（通过病历号、姓名）、诊断查询、舌象信息查询（通过舌色、苔色、苔质、舌形、舌态）。
6、提供舌象自测系统，包括基础题目考核和临床技能考核，内部构建临床常见舌象库，收集的各种舌象图像超过上百种，还可随时添加。
7、 试卷管理：支持试卷新增、编辑、删除，可自定义试卷名称与考试时长；至少包含单选题、多选题、病例题，支持自定义题目数量与题型分值占比，支持自由组卷。
8、 成绩查询：支持查看学生成绩详情并支持打印；至少具备数据分析、考题详情两大模块：数据分析显示试题总数、正确题数、总分及单选、多选、病例分项得分；考题详情可查看学生答案、标准答案及解析。
9、声音采集与分析：进行双通道声音采集，通过音频分析得出中医闻诊结论。
10、持系统级别数据备份、还原。11高清采集模块； 液晶显示器，并可播放中医课件。</t>
  </si>
  <si>
    <t>喉镜</t>
  </si>
  <si>
    <t>可视化喉镜，清晰成像、精准操控、安全可靠，满足教学与临床使用。</t>
  </si>
  <si>
    <t>针灸实训全身模拟人</t>
  </si>
  <si>
    <t>至少具有以下功能：
1、拟人应为标准成年男性体型（如身高约170cm），采用柔韧、有弹性的环保仿真皮肤材料，表面有真实的皮肤纹理。同一位置多次针刺后不留明显针孔，保证耐用性.仿真模拟人体内有完整的全身骨骼仿真结构、体现各部位的穴位标志、四肢骨骼活动可有良好的弯曲的功能。
2、模拟人全身设有350个以上穴位。人体仿真材料，表面形状、触摸手感均与人体无异。
3、模拟成人背部，模型具有和真人同比例的背部肌肉造型，模型具有头部外形，可进行拔罐、推拿、艾灸、刮痧、砭术等多项中医技能的操作手法考核。
4、模拟皮肤柔软有弹性，触感真实。模拟真人背部皮肤、肌肉组织结构，且皮肤表面可捏起。
5、配备逼真的口腔结构，包括牙齿、舌等，增强了教学和训练的全面性。
6、模型头部可以自由拆卸，方便进行头部的中医技能操作，方便进行头部针灸以及按摩手法。</t>
  </si>
  <si>
    <t>吸痰模型</t>
  </si>
  <si>
    <r>
      <t>1、经口</t>
    </r>
    <r>
      <rPr>
        <sz val="9"/>
        <rFont val="Segoe UI"/>
        <family val="2"/>
      </rPr>
      <t>/</t>
    </r>
    <r>
      <rPr>
        <sz val="9"/>
        <rFont val="宋体"/>
        <charset val="134"/>
      </rPr>
      <t>鼻腔吸痰：可进行经鼻腔和口腔插入吸引管的操作练习。
2、经气管插管/气管切开处吸痰：支持通过气管插管或气管切开套管进行模拟吸痰训练
3、模拟痰液：可在口腔、鼻腔和气管内放置模拟痰液，在练习吸痰操作时能吸出，增强真实感和操作技巧.</t>
    </r>
  </si>
  <si>
    <t>四肢骨折训练模型</t>
  </si>
  <si>
    <t>1、该模型模拟身体头部、四肢闭合式骨折创伤。可使学生了解熟悉骨折的症状体征如畸形、骨擦音和异常运动等，并进行诊断和治疗。
2、掌握创伤部位的清洗、消毒、包扎、复位、骨折固定方法和搬运等实践操作。
3、包括上肢前臂桡骨与尺骨闭合式骨折和下肢胫骨与腓骨闭合式骨折创伤，以及大腿复合式创伤。可触及骨折断端，成角畸形，骨摩擦感。
4、颌骨创伤模块：开放性颌骨创伤模块，可进行颌骨创面处理等。
5、模型人可以配套使用所有的骨折支具。</t>
  </si>
  <si>
    <t>针灸腿部训练模型</t>
  </si>
  <si>
    <t>1、模型模拟一成人腿部，可区分左右腿进行实训。
2、可进行下肢常用穴位如足三里、委中、下巨虚等的定位及针刺的示教、练习及考核。
3、穴位采用隐性标记方法，可根据需要在训练或考核中显现标记的穴位，同时可对穴位定位及针刺进行检测。隐形标记点永久不褪色。
4、模型表皮附着特殊涂料，允许使用水性彩笔进行涂写和标记，可随时擦拭，适合重复标记，增强教学指示功能。</t>
  </si>
  <si>
    <t>合计</t>
  </si>
  <si>
    <r>
      <rPr>
        <b/>
        <sz val="12"/>
        <color rgb="FFFF0000"/>
        <rFont val="宋体"/>
        <charset val="134"/>
      </rPr>
      <t>需求总说明：以上模拟设备均需符合国家中医培训临床技能培训中心建设标准模型要求；</t>
    </r>
    <r>
      <rPr>
        <b/>
        <sz val="11"/>
        <color rgb="FFFF0000"/>
        <rFont val="宋体"/>
        <charset val="134"/>
      </rPr>
      <t>满足国家中管局发布的“中医医师规范化培训结业考核实践技能考核指导标准（试行）的模型要求”；满足江西省中医规培结业考核以及医院</t>
    </r>
    <r>
      <rPr>
        <b/>
        <sz val="12"/>
        <color rgb="FFFF0000"/>
        <rFont val="宋体"/>
        <charset val="134"/>
      </rPr>
      <t>西学中、规培等学员日常培训。</t>
    </r>
  </si>
  <si>
    <t>单价</t>
  </si>
  <si>
    <t>总价</t>
  </si>
  <si>
    <t>问诊训练系统(可四诊仪兼容）</t>
  </si>
  <si>
    <t>脉象教学训练及考核系统(教师机)</t>
  </si>
  <si>
    <t>脉象教学训练及考核系统(学生机)</t>
  </si>
  <si>
    <t>针刺头部训练模型</t>
  </si>
  <si>
    <t>针灸臀部训练模型</t>
  </si>
  <si>
    <t>针刺训练手臂模型</t>
  </si>
  <si>
    <t>推拿手法训练及考核模型 (系统)</t>
  </si>
  <si>
    <t>艾灸训练与考核模型(系统)</t>
  </si>
  <si>
    <t>拔罐训练与考核模型(系统)</t>
  </si>
  <si>
    <t>中医临床思维训练系统</t>
  </si>
  <si>
    <t>体质辨识系统</t>
  </si>
  <si>
    <t>舌象辅助诊断系统</t>
  </si>
  <si>
    <t>全身心肺复苏模型人（成人）</t>
  </si>
  <si>
    <t>半身心肺复苏模型人（成人）</t>
  </si>
  <si>
    <t>AED 训练器</t>
  </si>
  <si>
    <t>气胸叩诊及穿刺训练模型</t>
  </si>
  <si>
    <t>心电图教学系统</t>
  </si>
  <si>
    <t>外科清创缝合模型</t>
  </si>
  <si>
    <t>外科缝合包扎模型</t>
  </si>
  <si>
    <t>浅表打结训练及考核指导模型</t>
  </si>
  <si>
    <t>关节穿刺训练模型</t>
  </si>
  <si>
    <t>全功能护理模拟人</t>
  </si>
</sst>
</file>

<file path=xl/styles.xml><?xml version="1.0" encoding="utf-8"?>
<styleSheet xmlns="http://schemas.openxmlformats.org/spreadsheetml/2006/main">
  <numFmts count="2">
    <numFmt numFmtId="43" formatCode="_ * #,##0.00_ ;_ * \-#,##0.00_ ;_ * &quot;-&quot;??_ ;_ @_ "/>
    <numFmt numFmtId="178" formatCode="0.00_ "/>
  </numFmts>
  <fonts count="17">
    <font>
      <sz val="11"/>
      <color theme="1"/>
      <name val="宋体"/>
      <charset val="134"/>
      <scheme val="minor"/>
    </font>
    <font>
      <sz val="10"/>
      <name val="宋体"/>
      <charset val="134"/>
      <scheme val="minor"/>
    </font>
    <font>
      <b/>
      <sz val="10"/>
      <name val="宋体"/>
      <charset val="134"/>
    </font>
    <font>
      <sz val="10"/>
      <name val="宋体"/>
      <charset val="134"/>
    </font>
    <font>
      <sz val="11"/>
      <name val="宋体"/>
      <charset val="134"/>
    </font>
    <font>
      <sz val="10"/>
      <color rgb="FFFF0000"/>
      <name val="宋体"/>
      <charset val="134"/>
    </font>
    <font>
      <sz val="10"/>
      <color rgb="FFFF0000"/>
      <name val="宋体"/>
      <charset val="134"/>
      <scheme val="minor"/>
    </font>
    <font>
      <sz val="11"/>
      <color rgb="FFFF0000"/>
      <name val="宋体"/>
      <charset val="134"/>
    </font>
    <font>
      <sz val="9"/>
      <name val="宋体"/>
      <charset val="134"/>
    </font>
    <font>
      <sz val="9"/>
      <name val="宋体"/>
      <charset val="134"/>
      <scheme val="minor"/>
    </font>
    <font>
      <b/>
      <sz val="12"/>
      <color rgb="FFFF0000"/>
      <name val="宋体"/>
      <charset val="134"/>
    </font>
    <font>
      <b/>
      <sz val="12"/>
      <name val="宋体"/>
      <charset val="134"/>
    </font>
    <font>
      <sz val="12"/>
      <name val="宋体"/>
      <charset val="134"/>
    </font>
    <font>
      <b/>
      <sz val="11"/>
      <color rgb="FFFF0000"/>
      <name val="宋体"/>
      <charset val="134"/>
    </font>
    <font>
      <sz val="9"/>
      <name val="Times New Roman"/>
      <family val="1"/>
    </font>
    <font>
      <sz val="9"/>
      <name val="Segoe UI"/>
      <family val="2"/>
    </font>
    <font>
      <sz val="8"/>
      <name val="宋体"/>
      <charset val="134"/>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s>
  <cellStyleXfs count="2">
    <xf numFmtId="0" fontId="0" fillId="0" borderId="0">
      <alignment vertical="center"/>
    </xf>
    <xf numFmtId="0" fontId="12" fillId="0" borderId="0"/>
  </cellStyleXfs>
  <cellXfs count="42">
    <xf numFmtId="0" fontId="0" fillId="0" borderId="0" xfId="0" applyAlignment="1">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2"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43" fontId="4"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178" fontId="3"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xf>
    <xf numFmtId="0" fontId="1" fillId="0" borderId="2" xfId="0" applyFont="1" applyFill="1" applyBorder="1" applyAlignment="1">
      <alignment horizontal="center" vertical="center"/>
    </xf>
    <xf numFmtId="0" fontId="5" fillId="0" borderId="1" xfId="0" applyFont="1" applyFill="1" applyBorder="1" applyAlignment="1">
      <alignment horizontal="left" vertical="center" wrapText="1"/>
    </xf>
    <xf numFmtId="0" fontId="1" fillId="0" borderId="0" xfId="0" applyFont="1" applyAlignment="1">
      <alignment vertical="center"/>
    </xf>
    <xf numFmtId="0" fontId="1" fillId="2" borderId="1" xfId="0" applyFont="1" applyFill="1" applyBorder="1" applyAlignment="1">
      <alignment horizontal="center" vertical="center"/>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top"/>
    </xf>
    <xf numFmtId="0" fontId="4" fillId="2" borderId="1" xfId="0" applyFont="1" applyFill="1" applyBorder="1" applyAlignment="1">
      <alignment horizontal="center" vertical="center"/>
    </xf>
    <xf numFmtId="43" fontId="4" fillId="2" borderId="1"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Fill="1" applyBorder="1" applyAlignment="1">
      <alignment horizontal="center" vertical="top"/>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top"/>
    </xf>
    <xf numFmtId="0" fontId="7" fillId="0" borderId="1" xfId="0" applyFont="1" applyFill="1" applyBorder="1" applyAlignment="1">
      <alignment horizontal="center" vertical="center"/>
    </xf>
    <xf numFmtId="43" fontId="7" fillId="0" borderId="1" xfId="0" applyNumberFormat="1" applyFont="1" applyFill="1" applyBorder="1" applyAlignment="1">
      <alignment horizontal="center" vertical="center"/>
    </xf>
    <xf numFmtId="0" fontId="3" fillId="0" borderId="3"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0" fontId="1" fillId="0" borderId="0" xfId="0" applyFont="1" applyFill="1" applyBorder="1" applyAlignment="1">
      <alignment horizontal="center" vertical="center"/>
    </xf>
    <xf numFmtId="0" fontId="1" fillId="0" borderId="0" xfId="0" applyFont="1" applyFill="1" applyBorder="1" applyAlignment="1">
      <alignment vertical="center"/>
    </xf>
    <xf numFmtId="0" fontId="1" fillId="0" borderId="0" xfId="0" applyFont="1" applyBorder="1" applyAlignment="1">
      <alignment vertical="center"/>
    </xf>
    <xf numFmtId="0" fontId="1" fillId="0" borderId="0" xfId="0" applyFont="1" applyFill="1" applyBorder="1" applyAlignment="1">
      <alignment vertical="center" wrapText="1"/>
    </xf>
    <xf numFmtId="0" fontId="10" fillId="0" borderId="0" xfId="0" applyFont="1" applyBorder="1" applyAlignment="1">
      <alignment horizontal="center" vertical="center" wrapText="1"/>
    </xf>
    <xf numFmtId="0" fontId="11" fillId="0" borderId="0" xfId="0" applyFont="1" applyFill="1" applyBorder="1" applyAlignment="1">
      <alignment horizontal="center" vertical="center" wrapText="1"/>
    </xf>
  </cellXfs>
  <cellStyles count="2">
    <cellStyle name="常规" xfId="0" builtinId="0"/>
    <cellStyle name="常规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G40"/>
  <sheetViews>
    <sheetView tabSelected="1" workbookViewId="0">
      <selection activeCell="F41" sqref="F41"/>
    </sheetView>
  </sheetViews>
  <sheetFormatPr defaultColWidth="9" defaultRowHeight="12"/>
  <cols>
    <col min="1" max="1" width="6" style="36" customWidth="1"/>
    <col min="2" max="2" width="22.109375" style="37" customWidth="1"/>
    <col min="3" max="3" width="14.33203125" style="36" customWidth="1"/>
    <col min="4" max="4" width="10.88671875" style="36" customWidth="1"/>
    <col min="5" max="5" width="13" style="36" customWidth="1"/>
    <col min="6" max="6" width="89.44140625" style="39" customWidth="1"/>
    <col min="7" max="7" width="67.33203125" style="37" customWidth="1"/>
    <col min="8" max="16384" width="9" style="37"/>
  </cols>
  <sheetData>
    <row r="1" spans="1:6" ht="48">
      <c r="A1" s="5"/>
      <c r="B1" s="3" t="s">
        <v>0</v>
      </c>
      <c r="C1" s="4" t="s">
        <v>1</v>
      </c>
      <c r="D1" s="4" t="s">
        <v>2</v>
      </c>
      <c r="E1" s="4" t="s">
        <v>3</v>
      </c>
      <c r="F1" s="32" t="s">
        <v>4</v>
      </c>
    </row>
    <row r="2" spans="1:6" ht="60" customHeight="1">
      <c r="A2" s="5">
        <v>1</v>
      </c>
      <c r="B2" s="6" t="s">
        <v>5</v>
      </c>
      <c r="C2" s="4">
        <v>1</v>
      </c>
      <c r="D2" s="5">
        <v>83600</v>
      </c>
      <c r="E2" s="5">
        <f>D2*C2</f>
        <v>83600</v>
      </c>
      <c r="F2" s="33" t="s">
        <v>6</v>
      </c>
    </row>
    <row r="3" spans="1:6" s="38" customFormat="1" ht="60" customHeight="1">
      <c r="A3" s="5">
        <v>2</v>
      </c>
      <c r="B3" s="6" t="s">
        <v>7</v>
      </c>
      <c r="C3" s="4">
        <v>1</v>
      </c>
      <c r="D3" s="5">
        <v>89100</v>
      </c>
      <c r="E3" s="5">
        <f t="shared" ref="E3:E23" si="0">D3*C3</f>
        <v>89100</v>
      </c>
      <c r="F3" s="33" t="s">
        <v>8</v>
      </c>
    </row>
    <row r="4" spans="1:6" ht="60" customHeight="1">
      <c r="A4" s="5">
        <v>3</v>
      </c>
      <c r="B4" s="6" t="s">
        <v>9</v>
      </c>
      <c r="C4" s="34" t="s">
        <v>10</v>
      </c>
      <c r="D4" s="5">
        <v>89100</v>
      </c>
      <c r="E4" s="5">
        <f t="shared" si="0"/>
        <v>178200</v>
      </c>
      <c r="F4" s="33" t="s">
        <v>11</v>
      </c>
    </row>
    <row r="5" spans="1:6" ht="60" customHeight="1">
      <c r="A5" s="5">
        <v>4</v>
      </c>
      <c r="B5" s="6" t="s">
        <v>12</v>
      </c>
      <c r="C5" s="4">
        <v>4</v>
      </c>
      <c r="D5" s="7">
        <v>8580</v>
      </c>
      <c r="E5" s="5">
        <f t="shared" si="0"/>
        <v>34320</v>
      </c>
      <c r="F5" s="33" t="s">
        <v>13</v>
      </c>
    </row>
    <row r="6" spans="1:6" ht="60" customHeight="1">
      <c r="A6" s="5">
        <v>5</v>
      </c>
      <c r="B6" s="6" t="s">
        <v>14</v>
      </c>
      <c r="C6" s="4">
        <v>4</v>
      </c>
      <c r="D6" s="7">
        <v>8580</v>
      </c>
      <c r="E6" s="5">
        <f t="shared" si="0"/>
        <v>34320</v>
      </c>
      <c r="F6" s="33" t="s">
        <v>15</v>
      </c>
    </row>
    <row r="7" spans="1:6" ht="60" customHeight="1">
      <c r="A7" s="5">
        <v>6</v>
      </c>
      <c r="B7" s="6" t="s">
        <v>16</v>
      </c>
      <c r="C7" s="4">
        <v>4</v>
      </c>
      <c r="D7" s="7">
        <v>4950</v>
      </c>
      <c r="E7" s="5">
        <f t="shared" si="0"/>
        <v>19800</v>
      </c>
      <c r="F7" s="33" t="s">
        <v>17</v>
      </c>
    </row>
    <row r="8" spans="1:6" ht="60" customHeight="1">
      <c r="A8" s="5">
        <v>7</v>
      </c>
      <c r="B8" s="6" t="s">
        <v>18</v>
      </c>
      <c r="C8" s="4">
        <v>2</v>
      </c>
      <c r="D8" s="7">
        <v>33000</v>
      </c>
      <c r="E8" s="5">
        <f t="shared" si="0"/>
        <v>66000</v>
      </c>
      <c r="F8" s="33" t="s">
        <v>19</v>
      </c>
    </row>
    <row r="9" spans="1:6" ht="60" customHeight="1">
      <c r="A9" s="5">
        <v>8</v>
      </c>
      <c r="B9" s="6" t="s">
        <v>20</v>
      </c>
      <c r="C9" s="4">
        <v>2</v>
      </c>
      <c r="D9" s="7">
        <v>72600</v>
      </c>
      <c r="E9" s="5">
        <f t="shared" si="0"/>
        <v>145200</v>
      </c>
      <c r="F9" s="33" t="s">
        <v>21</v>
      </c>
    </row>
    <row r="10" spans="1:6" ht="60" customHeight="1">
      <c r="A10" s="5">
        <v>9</v>
      </c>
      <c r="B10" s="6" t="s">
        <v>22</v>
      </c>
      <c r="C10" s="4">
        <v>2</v>
      </c>
      <c r="D10" s="7">
        <v>72600</v>
      </c>
      <c r="E10" s="5">
        <f t="shared" si="0"/>
        <v>145200</v>
      </c>
      <c r="F10" s="33" t="s">
        <v>23</v>
      </c>
    </row>
    <row r="11" spans="1:6" ht="60" customHeight="1">
      <c r="A11" s="5">
        <v>10</v>
      </c>
      <c r="B11" s="6" t="s">
        <v>24</v>
      </c>
      <c r="C11" s="4">
        <v>1</v>
      </c>
      <c r="D11" s="7">
        <v>270600</v>
      </c>
      <c r="E11" s="5">
        <f t="shared" si="0"/>
        <v>270600</v>
      </c>
      <c r="F11" s="33" t="s">
        <v>25</v>
      </c>
    </row>
    <row r="12" spans="1:6" ht="79.05" customHeight="1">
      <c r="A12" s="5">
        <v>11</v>
      </c>
      <c r="B12" s="6" t="s">
        <v>26</v>
      </c>
      <c r="C12" s="4">
        <v>1</v>
      </c>
      <c r="D12" s="7">
        <v>72600</v>
      </c>
      <c r="E12" s="5">
        <f t="shared" si="0"/>
        <v>72600</v>
      </c>
      <c r="F12" s="33" t="s">
        <v>27</v>
      </c>
    </row>
    <row r="13" spans="1:6" ht="178.05" customHeight="1">
      <c r="A13" s="5">
        <v>12</v>
      </c>
      <c r="B13" s="6" t="s">
        <v>28</v>
      </c>
      <c r="C13" s="4">
        <v>3</v>
      </c>
      <c r="D13" s="7">
        <v>96800</v>
      </c>
      <c r="E13" s="5">
        <f t="shared" si="0"/>
        <v>290400</v>
      </c>
      <c r="F13" s="33" t="s">
        <v>29</v>
      </c>
    </row>
    <row r="14" spans="1:6" ht="180" customHeight="1">
      <c r="A14" s="5">
        <v>13</v>
      </c>
      <c r="B14" s="6" t="s">
        <v>30</v>
      </c>
      <c r="C14" s="4">
        <v>2</v>
      </c>
      <c r="D14" s="7">
        <v>55000</v>
      </c>
      <c r="E14" s="5">
        <f t="shared" si="0"/>
        <v>110000</v>
      </c>
      <c r="F14" s="33" t="s">
        <v>31</v>
      </c>
    </row>
    <row r="15" spans="1:6" ht="60" customHeight="1">
      <c r="A15" s="5">
        <v>14</v>
      </c>
      <c r="B15" s="6" t="s">
        <v>32</v>
      </c>
      <c r="C15" s="4">
        <v>2</v>
      </c>
      <c r="D15" s="7">
        <v>22000</v>
      </c>
      <c r="E15" s="5">
        <f t="shared" si="0"/>
        <v>44000</v>
      </c>
      <c r="F15" s="33" t="s">
        <v>33</v>
      </c>
    </row>
    <row r="16" spans="1:6" ht="60" customHeight="1">
      <c r="A16" s="5">
        <v>15</v>
      </c>
      <c r="B16" s="6" t="s">
        <v>34</v>
      </c>
      <c r="C16" s="4">
        <v>3</v>
      </c>
      <c r="D16" s="7">
        <v>4950</v>
      </c>
      <c r="E16" s="5">
        <f t="shared" si="0"/>
        <v>14850</v>
      </c>
      <c r="F16" s="33" t="s">
        <v>35</v>
      </c>
    </row>
    <row r="17" spans="1:7" ht="84" customHeight="1">
      <c r="A17" s="5">
        <v>16</v>
      </c>
      <c r="B17" s="6" t="s">
        <v>36</v>
      </c>
      <c r="C17" s="4">
        <v>1</v>
      </c>
      <c r="D17" s="7">
        <v>38500</v>
      </c>
      <c r="E17" s="5">
        <f t="shared" si="0"/>
        <v>38500</v>
      </c>
      <c r="F17" s="33" t="s">
        <v>37</v>
      </c>
    </row>
    <row r="18" spans="1:7" ht="49.05" customHeight="1">
      <c r="A18" s="5">
        <v>17</v>
      </c>
      <c r="B18" s="6" t="s">
        <v>38</v>
      </c>
      <c r="C18" s="4">
        <v>10</v>
      </c>
      <c r="D18" s="7">
        <v>440</v>
      </c>
      <c r="E18" s="5">
        <f t="shared" si="0"/>
        <v>4400</v>
      </c>
      <c r="F18" s="33" t="s">
        <v>39</v>
      </c>
    </row>
    <row r="19" spans="1:7" ht="60" customHeight="1">
      <c r="A19" s="5">
        <v>18</v>
      </c>
      <c r="B19" s="6" t="s">
        <v>40</v>
      </c>
      <c r="C19" s="4">
        <v>10</v>
      </c>
      <c r="D19" s="7">
        <v>5500</v>
      </c>
      <c r="E19" s="5">
        <f t="shared" si="0"/>
        <v>55000</v>
      </c>
      <c r="F19" s="33" t="s">
        <v>41</v>
      </c>
    </row>
    <row r="20" spans="1:7" ht="60" customHeight="1">
      <c r="A20" s="5">
        <v>19</v>
      </c>
      <c r="B20" s="6" t="s">
        <v>42</v>
      </c>
      <c r="C20" s="4">
        <v>3</v>
      </c>
      <c r="D20" s="10">
        <v>1100</v>
      </c>
      <c r="E20" s="5">
        <f t="shared" si="0"/>
        <v>3300</v>
      </c>
      <c r="F20" s="33" t="s">
        <v>43</v>
      </c>
    </row>
    <row r="21" spans="1:7" ht="85.05" customHeight="1">
      <c r="A21" s="5">
        <v>20</v>
      </c>
      <c r="B21" s="6" t="s">
        <v>44</v>
      </c>
      <c r="C21" s="4">
        <v>2</v>
      </c>
      <c r="D21" s="5">
        <v>6930</v>
      </c>
      <c r="E21" s="5">
        <f t="shared" si="0"/>
        <v>13860</v>
      </c>
      <c r="F21" s="33" t="s">
        <v>45</v>
      </c>
    </row>
    <row r="22" spans="1:7" ht="60" customHeight="1">
      <c r="A22" s="5">
        <v>21</v>
      </c>
      <c r="B22" s="11" t="s">
        <v>46</v>
      </c>
      <c r="C22" s="4">
        <v>10</v>
      </c>
      <c r="D22" s="5">
        <v>300</v>
      </c>
      <c r="E22" s="5">
        <f t="shared" si="0"/>
        <v>3000</v>
      </c>
      <c r="F22" s="33" t="s">
        <v>47</v>
      </c>
    </row>
    <row r="23" spans="1:7" ht="81" customHeight="1">
      <c r="A23" s="5">
        <v>22</v>
      </c>
      <c r="B23" s="12" t="s">
        <v>48</v>
      </c>
      <c r="C23" s="4">
        <v>1</v>
      </c>
      <c r="D23" s="5">
        <v>20000</v>
      </c>
      <c r="E23" s="5">
        <f t="shared" si="0"/>
        <v>20000</v>
      </c>
      <c r="F23" s="33" t="s">
        <v>49</v>
      </c>
    </row>
    <row r="24" spans="1:7" ht="91.05" customHeight="1">
      <c r="A24" s="5">
        <v>23</v>
      </c>
      <c r="B24" s="12" t="s">
        <v>50</v>
      </c>
      <c r="C24" s="4">
        <v>1</v>
      </c>
      <c r="D24" s="5">
        <v>5800</v>
      </c>
      <c r="E24" s="5">
        <v>5800</v>
      </c>
      <c r="F24" s="33" t="s">
        <v>51</v>
      </c>
    </row>
    <row r="25" spans="1:7" ht="115.95" customHeight="1">
      <c r="A25" s="5">
        <v>24</v>
      </c>
      <c r="B25" s="12" t="s">
        <v>52</v>
      </c>
      <c r="C25" s="4">
        <v>2</v>
      </c>
      <c r="D25" s="5">
        <v>5500</v>
      </c>
      <c r="E25" s="5">
        <f t="shared" ref="E25:E30" si="1">D25*C25</f>
        <v>11000</v>
      </c>
      <c r="F25" s="33" t="s">
        <v>53</v>
      </c>
    </row>
    <row r="26" spans="1:7" ht="60" customHeight="1">
      <c r="A26" s="5">
        <v>25</v>
      </c>
      <c r="B26" s="6" t="s">
        <v>54</v>
      </c>
      <c r="C26" s="4">
        <v>2</v>
      </c>
      <c r="D26" s="5">
        <v>15400</v>
      </c>
      <c r="E26" s="5">
        <f t="shared" si="1"/>
        <v>30800</v>
      </c>
      <c r="F26" s="33" t="s">
        <v>55</v>
      </c>
    </row>
    <row r="27" spans="1:7" ht="46.95" customHeight="1">
      <c r="A27" s="5">
        <v>26</v>
      </c>
      <c r="B27" s="6" t="s">
        <v>56</v>
      </c>
      <c r="C27" s="4">
        <v>2</v>
      </c>
      <c r="D27" s="5">
        <v>7150</v>
      </c>
      <c r="E27" s="5">
        <f t="shared" si="1"/>
        <v>14300</v>
      </c>
      <c r="F27" s="33" t="s">
        <v>57</v>
      </c>
      <c r="G27" s="39"/>
    </row>
    <row r="28" spans="1:7" ht="145.94999999999999" customHeight="1">
      <c r="A28" s="5">
        <v>27</v>
      </c>
      <c r="B28" s="6" t="s">
        <v>58</v>
      </c>
      <c r="C28" s="4">
        <v>2</v>
      </c>
      <c r="D28" s="5">
        <v>15400</v>
      </c>
      <c r="E28" s="5">
        <f t="shared" si="1"/>
        <v>30800</v>
      </c>
      <c r="F28" s="33" t="s">
        <v>59</v>
      </c>
      <c r="G28" s="39"/>
    </row>
    <row r="29" spans="1:7" ht="60" customHeight="1">
      <c r="A29" s="5">
        <v>28</v>
      </c>
      <c r="B29" s="6" t="s">
        <v>60</v>
      </c>
      <c r="C29" s="4">
        <v>2</v>
      </c>
      <c r="D29" s="5">
        <v>8250</v>
      </c>
      <c r="E29" s="5">
        <f t="shared" si="1"/>
        <v>16500</v>
      </c>
      <c r="F29" s="33" t="s">
        <v>61</v>
      </c>
      <c r="G29" s="39"/>
    </row>
    <row r="30" spans="1:7" ht="130.94999999999999" customHeight="1">
      <c r="A30" s="5">
        <v>29</v>
      </c>
      <c r="B30" s="6" t="s">
        <v>62</v>
      </c>
      <c r="C30" s="4">
        <v>2</v>
      </c>
      <c r="D30" s="5">
        <v>22000</v>
      </c>
      <c r="E30" s="5">
        <f t="shared" si="1"/>
        <v>44000</v>
      </c>
      <c r="F30" s="33" t="s">
        <v>63</v>
      </c>
    </row>
    <row r="31" spans="1:7" ht="145.94999999999999" customHeight="1">
      <c r="A31" s="5">
        <v>30</v>
      </c>
      <c r="B31" s="12" t="s">
        <v>64</v>
      </c>
      <c r="C31" s="5">
        <v>2</v>
      </c>
      <c r="D31" s="5">
        <v>4950</v>
      </c>
      <c r="E31" s="5">
        <f>D31*2</f>
        <v>9900</v>
      </c>
      <c r="F31" s="33" t="s">
        <v>65</v>
      </c>
    </row>
    <row r="32" spans="1:7" ht="256.05" customHeight="1">
      <c r="A32" s="5">
        <v>31</v>
      </c>
      <c r="B32" s="6" t="s">
        <v>66</v>
      </c>
      <c r="C32" s="4">
        <v>1</v>
      </c>
      <c r="D32" s="5">
        <v>31200</v>
      </c>
      <c r="E32" s="5">
        <v>31200</v>
      </c>
      <c r="F32" s="33" t="s">
        <v>67</v>
      </c>
    </row>
    <row r="33" spans="1:6" ht="102" customHeight="1">
      <c r="A33" s="4">
        <v>32</v>
      </c>
      <c r="B33" s="6" t="s">
        <v>68</v>
      </c>
      <c r="C33" s="4">
        <v>1</v>
      </c>
      <c r="D33" s="4">
        <v>113000</v>
      </c>
      <c r="E33" s="4">
        <v>113000</v>
      </c>
      <c r="F33" s="33" t="s">
        <v>69</v>
      </c>
    </row>
    <row r="34" spans="1:6" ht="60" customHeight="1">
      <c r="A34" s="4">
        <v>33</v>
      </c>
      <c r="B34" s="6" t="s">
        <v>70</v>
      </c>
      <c r="C34" s="4">
        <v>2</v>
      </c>
      <c r="D34" s="4">
        <v>1500</v>
      </c>
      <c r="E34" s="4">
        <v>3000</v>
      </c>
      <c r="F34" s="33" t="s">
        <v>71</v>
      </c>
    </row>
    <row r="35" spans="1:6" ht="117" customHeight="1">
      <c r="A35" s="4">
        <v>34</v>
      </c>
      <c r="B35" s="6" t="s">
        <v>72</v>
      </c>
      <c r="C35" s="4">
        <v>2</v>
      </c>
      <c r="D35" s="4">
        <v>42900</v>
      </c>
      <c r="E35" s="4">
        <v>85800</v>
      </c>
      <c r="F35" s="33" t="s">
        <v>73</v>
      </c>
    </row>
    <row r="36" spans="1:6" ht="60" customHeight="1">
      <c r="A36" s="4">
        <v>35</v>
      </c>
      <c r="B36" s="6" t="s">
        <v>74</v>
      </c>
      <c r="C36" s="4">
        <v>2</v>
      </c>
      <c r="D36" s="4">
        <v>5800</v>
      </c>
      <c r="E36" s="4">
        <v>11600</v>
      </c>
      <c r="F36" s="35" t="s">
        <v>75</v>
      </c>
    </row>
    <row r="37" spans="1:6" ht="88.05" customHeight="1">
      <c r="A37" s="4">
        <v>36</v>
      </c>
      <c r="B37" s="6" t="s">
        <v>76</v>
      </c>
      <c r="C37" s="4">
        <v>3</v>
      </c>
      <c r="D37" s="4">
        <v>10800</v>
      </c>
      <c r="E37" s="4">
        <v>32400</v>
      </c>
      <c r="F37" s="35" t="s">
        <v>77</v>
      </c>
    </row>
    <row r="38" spans="1:6" ht="60" customHeight="1">
      <c r="A38" s="5">
        <v>37</v>
      </c>
      <c r="B38" s="6" t="s">
        <v>78</v>
      </c>
      <c r="C38" s="4">
        <v>3</v>
      </c>
      <c r="D38" s="4">
        <v>6500</v>
      </c>
      <c r="E38" s="4">
        <v>19500</v>
      </c>
      <c r="F38" s="35" t="s">
        <v>79</v>
      </c>
    </row>
    <row r="39" spans="1:6" ht="60" customHeight="1">
      <c r="A39" s="5"/>
      <c r="B39" s="5" t="s">
        <v>80</v>
      </c>
      <c r="C39" s="5"/>
      <c r="D39" s="5"/>
      <c r="E39" s="5">
        <f>SUM(E2:E38)</f>
        <v>2195850</v>
      </c>
      <c r="F39" s="31"/>
    </row>
    <row r="40" spans="1:6" ht="54" customHeight="1">
      <c r="B40" s="40" t="s">
        <v>81</v>
      </c>
      <c r="C40" s="40"/>
      <c r="D40" s="40"/>
      <c r="E40" s="40"/>
      <c r="F40" s="41"/>
    </row>
  </sheetData>
  <mergeCells count="1">
    <mergeCell ref="B40:F40"/>
  </mergeCells>
  <phoneticPr fontId="9" type="noConversion"/>
  <pageMargins left="0.196527777777778" right="0.27500000000000002" top="0.35416666666666702" bottom="0.47222222222222199" header="0.23611111111111099" footer="0.3"/>
  <pageSetup paperSize="9" orientation="landscape"/>
</worksheet>
</file>

<file path=xl/worksheets/sheet2.xml><?xml version="1.0" encoding="utf-8"?>
<worksheet xmlns="http://schemas.openxmlformats.org/spreadsheetml/2006/main" xmlns:r="http://schemas.openxmlformats.org/officeDocument/2006/relationships">
  <dimension ref="A1:J17"/>
  <sheetViews>
    <sheetView workbookViewId="0">
      <selection activeCell="G19" sqref="G19"/>
    </sheetView>
  </sheetViews>
  <sheetFormatPr defaultColWidth="9" defaultRowHeight="12"/>
  <cols>
    <col min="1" max="1" width="8.33203125" style="2" customWidth="1"/>
    <col min="2" max="2" width="28.6640625" style="1" customWidth="1"/>
    <col min="3" max="3" width="6.44140625" style="2" customWidth="1"/>
    <col min="4" max="4" width="7.6640625" style="2" customWidth="1"/>
    <col min="5" max="5" width="8.6640625" style="2" customWidth="1"/>
    <col min="6" max="6" width="9" style="1"/>
    <col min="7" max="7" width="38.88671875" style="1" customWidth="1"/>
    <col min="8" max="8" width="9" style="1"/>
    <col min="9" max="10" width="14.109375" style="1" customWidth="1"/>
    <col min="11" max="16384" width="9" style="1"/>
  </cols>
  <sheetData>
    <row r="1" spans="1:10" ht="36">
      <c r="B1" s="3" t="s">
        <v>0</v>
      </c>
      <c r="C1" s="4" t="s">
        <v>1</v>
      </c>
      <c r="D1" s="4" t="s">
        <v>82</v>
      </c>
      <c r="E1" s="4" t="s">
        <v>83</v>
      </c>
    </row>
    <row r="2" spans="1:10" ht="25.95" customHeight="1">
      <c r="A2" s="16">
        <v>1</v>
      </c>
      <c r="B2" s="17" t="s">
        <v>5</v>
      </c>
      <c r="C2" s="18">
        <v>1</v>
      </c>
      <c r="D2" s="16">
        <v>83600</v>
      </c>
      <c r="E2" s="16">
        <f t="shared" ref="E2:E12" si="0">D2*C2</f>
        <v>83600</v>
      </c>
      <c r="G2" s="19" t="s">
        <v>84</v>
      </c>
      <c r="H2" s="20">
        <v>1</v>
      </c>
      <c r="I2" s="21"/>
      <c r="J2" s="21">
        <f t="shared" ref="J2:J16" si="1">I2*H2</f>
        <v>0</v>
      </c>
    </row>
    <row r="3" spans="1:10" s="15" customFormat="1" ht="25.95" customHeight="1">
      <c r="A3" s="16">
        <v>2</v>
      </c>
      <c r="B3" s="17" t="s">
        <v>7</v>
      </c>
      <c r="C3" s="18">
        <v>1</v>
      </c>
      <c r="D3" s="16">
        <v>89100</v>
      </c>
      <c r="E3" s="16">
        <f t="shared" si="0"/>
        <v>89100</v>
      </c>
      <c r="G3" s="19" t="s">
        <v>85</v>
      </c>
      <c r="H3" s="20">
        <v>1</v>
      </c>
      <c r="I3" s="21">
        <v>125000</v>
      </c>
      <c r="J3" s="21">
        <f t="shared" si="1"/>
        <v>125000</v>
      </c>
    </row>
    <row r="4" spans="1:10" ht="28.05" customHeight="1">
      <c r="A4" s="16">
        <v>3</v>
      </c>
      <c r="B4" s="17" t="s">
        <v>9</v>
      </c>
      <c r="C4" s="22" t="s">
        <v>10</v>
      </c>
      <c r="D4" s="16">
        <v>89100</v>
      </c>
      <c r="E4" s="16">
        <f t="shared" si="0"/>
        <v>178200</v>
      </c>
      <c r="G4" s="19" t="s">
        <v>86</v>
      </c>
      <c r="H4" s="20">
        <v>2</v>
      </c>
      <c r="I4" s="21">
        <v>115000</v>
      </c>
      <c r="J4" s="21">
        <f t="shared" si="1"/>
        <v>230000</v>
      </c>
    </row>
    <row r="5" spans="1:10" ht="22.05" customHeight="1">
      <c r="A5" s="5">
        <v>4</v>
      </c>
      <c r="B5" s="6" t="s">
        <v>12</v>
      </c>
      <c r="C5" s="4">
        <v>4</v>
      </c>
      <c r="D5" s="7">
        <v>8580</v>
      </c>
      <c r="E5" s="5">
        <f t="shared" si="0"/>
        <v>34320</v>
      </c>
      <c r="G5" s="23" t="s">
        <v>87</v>
      </c>
      <c r="H5" s="8">
        <v>4</v>
      </c>
      <c r="I5" s="9">
        <v>6000</v>
      </c>
      <c r="J5" s="9">
        <f t="shared" si="1"/>
        <v>24000</v>
      </c>
    </row>
    <row r="6" spans="1:10" ht="22.05" customHeight="1">
      <c r="A6" s="5">
        <v>5</v>
      </c>
      <c r="B6" s="6" t="s">
        <v>14</v>
      </c>
      <c r="C6" s="4">
        <v>4</v>
      </c>
      <c r="D6" s="7">
        <v>8580</v>
      </c>
      <c r="E6" s="5">
        <f t="shared" si="0"/>
        <v>34320</v>
      </c>
      <c r="G6" s="23" t="s">
        <v>88</v>
      </c>
      <c r="H6" s="8">
        <v>4</v>
      </c>
      <c r="I6" s="9">
        <v>6000</v>
      </c>
      <c r="J6" s="9">
        <f t="shared" si="1"/>
        <v>24000</v>
      </c>
    </row>
    <row r="7" spans="1:10" ht="22.05" customHeight="1">
      <c r="A7" s="5">
        <v>6</v>
      </c>
      <c r="B7" s="6" t="s">
        <v>16</v>
      </c>
      <c r="C7" s="4">
        <v>4</v>
      </c>
      <c r="D7" s="7">
        <v>4950</v>
      </c>
      <c r="E7" s="5">
        <f t="shared" si="0"/>
        <v>19800</v>
      </c>
      <c r="G7" s="23" t="s">
        <v>89</v>
      </c>
      <c r="H7" s="8">
        <v>4</v>
      </c>
      <c r="I7" s="9">
        <v>6000</v>
      </c>
      <c r="J7" s="9">
        <f t="shared" si="1"/>
        <v>24000</v>
      </c>
    </row>
    <row r="8" spans="1:10" ht="22.05" customHeight="1">
      <c r="A8" s="5">
        <v>7</v>
      </c>
      <c r="B8" s="14" t="s">
        <v>18</v>
      </c>
      <c r="C8" s="24">
        <v>2</v>
      </c>
      <c r="D8" s="25">
        <v>33000</v>
      </c>
      <c r="E8" s="26">
        <f t="shared" si="0"/>
        <v>66000</v>
      </c>
      <c r="G8" s="27" t="s">
        <v>90</v>
      </c>
      <c r="H8" s="28">
        <v>2</v>
      </c>
      <c r="I8" s="29">
        <v>400000</v>
      </c>
      <c r="J8" s="29">
        <f t="shared" si="1"/>
        <v>800000</v>
      </c>
    </row>
    <row r="9" spans="1:10" ht="22.05" customHeight="1">
      <c r="A9" s="5">
        <v>8</v>
      </c>
      <c r="B9" s="6" t="s">
        <v>20</v>
      </c>
      <c r="C9" s="4">
        <v>2</v>
      </c>
      <c r="D9" s="7">
        <v>72600</v>
      </c>
      <c r="E9" s="5">
        <f t="shared" si="0"/>
        <v>145200</v>
      </c>
      <c r="G9" s="23" t="s">
        <v>91</v>
      </c>
      <c r="H9" s="8">
        <v>2</v>
      </c>
      <c r="I9" s="9">
        <v>25000</v>
      </c>
      <c r="J9" s="9">
        <f t="shared" si="1"/>
        <v>50000</v>
      </c>
    </row>
    <row r="10" spans="1:10" ht="22.05" customHeight="1">
      <c r="A10" s="5">
        <v>9</v>
      </c>
      <c r="B10" s="6" t="s">
        <v>22</v>
      </c>
      <c r="C10" s="4">
        <v>2</v>
      </c>
      <c r="D10" s="7">
        <v>72600</v>
      </c>
      <c r="E10" s="5">
        <f t="shared" si="0"/>
        <v>145200</v>
      </c>
      <c r="G10" s="23" t="s">
        <v>92</v>
      </c>
      <c r="H10" s="8">
        <v>2</v>
      </c>
      <c r="I10" s="9">
        <v>25000</v>
      </c>
      <c r="J10" s="9">
        <f t="shared" si="1"/>
        <v>50000</v>
      </c>
    </row>
    <row r="11" spans="1:10" ht="22.05" customHeight="1">
      <c r="A11" s="5">
        <v>10</v>
      </c>
      <c r="B11" s="6" t="s">
        <v>24</v>
      </c>
      <c r="C11" s="4">
        <v>1</v>
      </c>
      <c r="D11" s="7">
        <v>270600</v>
      </c>
      <c r="E11" s="5">
        <f t="shared" si="0"/>
        <v>270600</v>
      </c>
      <c r="G11" s="23" t="s">
        <v>93</v>
      </c>
      <c r="H11" s="8">
        <v>1</v>
      </c>
      <c r="I11" s="9">
        <v>760000</v>
      </c>
      <c r="J11" s="9">
        <f t="shared" si="1"/>
        <v>760000</v>
      </c>
    </row>
    <row r="12" spans="1:10" ht="22.05" customHeight="1">
      <c r="A12" s="5">
        <v>11</v>
      </c>
      <c r="B12" s="6" t="s">
        <v>26</v>
      </c>
      <c r="C12" s="4">
        <v>1</v>
      </c>
      <c r="D12" s="7">
        <v>72600</v>
      </c>
      <c r="E12" s="5">
        <f t="shared" si="0"/>
        <v>72600</v>
      </c>
      <c r="G12" s="23" t="s">
        <v>94</v>
      </c>
      <c r="H12" s="8">
        <v>1</v>
      </c>
      <c r="I12" s="9">
        <v>95000</v>
      </c>
      <c r="J12" s="9">
        <f t="shared" si="1"/>
        <v>95000</v>
      </c>
    </row>
    <row r="13" spans="1:10" ht="22.95" customHeight="1">
      <c r="A13" s="5">
        <v>12</v>
      </c>
      <c r="B13" s="6" t="s">
        <v>66</v>
      </c>
      <c r="C13" s="30">
        <v>1</v>
      </c>
      <c r="D13" s="5">
        <v>31200</v>
      </c>
      <c r="E13" s="5">
        <v>31200</v>
      </c>
      <c r="G13" s="23" t="s">
        <v>66</v>
      </c>
      <c r="H13" s="8">
        <v>1</v>
      </c>
      <c r="I13" s="9">
        <v>24000</v>
      </c>
      <c r="J13" s="9">
        <f t="shared" si="1"/>
        <v>24000</v>
      </c>
    </row>
    <row r="14" spans="1:10" ht="22.95" customHeight="1">
      <c r="A14" s="5">
        <v>13</v>
      </c>
      <c r="B14" s="6" t="s">
        <v>68</v>
      </c>
      <c r="C14" s="4">
        <v>1</v>
      </c>
      <c r="D14" s="4">
        <v>113000</v>
      </c>
      <c r="E14" s="4">
        <v>113000</v>
      </c>
      <c r="G14" s="23" t="s">
        <v>95</v>
      </c>
      <c r="H14" s="8">
        <v>1</v>
      </c>
      <c r="I14" s="9">
        <v>115000</v>
      </c>
      <c r="J14" s="9">
        <f t="shared" si="1"/>
        <v>115000</v>
      </c>
    </row>
    <row r="15" spans="1:10" ht="22.95" customHeight="1">
      <c r="A15" s="5">
        <v>14</v>
      </c>
      <c r="B15" s="6" t="s">
        <v>72</v>
      </c>
      <c r="C15" s="4">
        <v>2</v>
      </c>
      <c r="D15" s="4">
        <v>42900</v>
      </c>
      <c r="E15" s="4">
        <v>85800</v>
      </c>
      <c r="G15" s="23" t="s">
        <v>72</v>
      </c>
      <c r="H15" s="8">
        <v>2</v>
      </c>
      <c r="I15" s="9">
        <v>75000</v>
      </c>
      <c r="J15" s="9">
        <f t="shared" si="1"/>
        <v>150000</v>
      </c>
    </row>
    <row r="16" spans="1:10" ht="22.05" customHeight="1">
      <c r="A16" s="5">
        <v>15</v>
      </c>
      <c r="B16" s="14" t="s">
        <v>78</v>
      </c>
      <c r="C16" s="4">
        <v>3</v>
      </c>
      <c r="D16" s="4">
        <v>6500</v>
      </c>
      <c r="E16" s="4">
        <v>19500</v>
      </c>
      <c r="G16" s="23" t="s">
        <v>78</v>
      </c>
      <c r="H16" s="8">
        <v>3</v>
      </c>
      <c r="I16" s="9">
        <v>7000</v>
      </c>
      <c r="J16" s="9">
        <f t="shared" si="1"/>
        <v>21000</v>
      </c>
    </row>
    <row r="17" spans="1:5">
      <c r="A17" s="5"/>
      <c r="B17" s="5" t="s">
        <v>80</v>
      </c>
      <c r="C17" s="5"/>
      <c r="D17" s="5"/>
      <c r="E17" s="5">
        <f>SUM(E2:E16)</f>
        <v>1388440</v>
      </c>
    </row>
  </sheetData>
  <phoneticPr fontId="9"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1:K24"/>
  <sheetViews>
    <sheetView workbookViewId="0">
      <selection activeCell="M9" sqref="M9"/>
    </sheetView>
  </sheetViews>
  <sheetFormatPr defaultColWidth="9" defaultRowHeight="12"/>
  <cols>
    <col min="1" max="1" width="8.33203125" style="2" customWidth="1"/>
    <col min="2" max="2" width="28.6640625" style="1" customWidth="1"/>
    <col min="3" max="3" width="2.6640625" style="2" customWidth="1"/>
    <col min="4" max="4" width="6.6640625" style="2" customWidth="1"/>
    <col min="5" max="5" width="7.6640625" style="2" customWidth="1"/>
    <col min="6" max="7" width="9" style="1"/>
    <col min="8" max="8" width="29.88671875" style="1" customWidth="1"/>
    <col min="9" max="9" width="9" style="1"/>
    <col min="10" max="11" width="13" style="1" customWidth="1"/>
    <col min="12" max="16384" width="9" style="1"/>
  </cols>
  <sheetData>
    <row r="1" spans="1:11" ht="84">
      <c r="B1" s="3" t="s">
        <v>0</v>
      </c>
      <c r="C1" s="4" t="s">
        <v>1</v>
      </c>
      <c r="D1" s="4" t="s">
        <v>82</v>
      </c>
      <c r="E1" s="4" t="s">
        <v>83</v>
      </c>
    </row>
    <row r="2" spans="1:11" ht="22.05" customHeight="1">
      <c r="A2" s="5">
        <v>1</v>
      </c>
      <c r="B2" s="6" t="s">
        <v>28</v>
      </c>
      <c r="C2" s="4">
        <v>3</v>
      </c>
      <c r="D2" s="7">
        <v>96800</v>
      </c>
      <c r="E2" s="5">
        <f t="shared" ref="E2:E12" si="0">D2*C2</f>
        <v>290400</v>
      </c>
      <c r="H2" s="8" t="s">
        <v>96</v>
      </c>
      <c r="I2" s="8">
        <v>2</v>
      </c>
      <c r="J2" s="9">
        <v>15000</v>
      </c>
      <c r="K2" s="9">
        <f t="shared" ref="K2:K22" si="1">J2*I2</f>
        <v>30000</v>
      </c>
    </row>
    <row r="3" spans="1:11" ht="22.05" customHeight="1">
      <c r="A3" s="5">
        <v>2</v>
      </c>
      <c r="B3" s="6" t="s">
        <v>30</v>
      </c>
      <c r="C3" s="4">
        <v>2</v>
      </c>
      <c r="D3" s="7">
        <v>55000</v>
      </c>
      <c r="E3" s="5">
        <f t="shared" si="0"/>
        <v>110000</v>
      </c>
      <c r="H3" s="8" t="s">
        <v>97</v>
      </c>
      <c r="I3" s="8">
        <v>2</v>
      </c>
      <c r="J3" s="9">
        <v>7500</v>
      </c>
      <c r="K3" s="9">
        <f t="shared" si="1"/>
        <v>15000</v>
      </c>
    </row>
    <row r="4" spans="1:11" ht="22.05" customHeight="1">
      <c r="A4" s="5">
        <v>3</v>
      </c>
      <c r="B4" s="6" t="s">
        <v>32</v>
      </c>
      <c r="C4" s="4">
        <v>2</v>
      </c>
      <c r="D4" s="7">
        <v>22000</v>
      </c>
      <c r="E4" s="5">
        <f t="shared" si="0"/>
        <v>44000</v>
      </c>
      <c r="H4" s="8" t="s">
        <v>98</v>
      </c>
      <c r="I4" s="8">
        <v>2</v>
      </c>
      <c r="J4" s="9">
        <v>6800</v>
      </c>
      <c r="K4" s="9">
        <f t="shared" si="1"/>
        <v>13600</v>
      </c>
    </row>
    <row r="5" spans="1:11" ht="30" customHeight="1">
      <c r="A5" s="5">
        <v>4</v>
      </c>
      <c r="B5" s="6" t="s">
        <v>34</v>
      </c>
      <c r="C5" s="4">
        <v>3</v>
      </c>
      <c r="D5" s="7">
        <v>4950</v>
      </c>
      <c r="E5" s="5">
        <f t="shared" si="0"/>
        <v>14850</v>
      </c>
      <c r="H5" s="8" t="s">
        <v>99</v>
      </c>
      <c r="I5" s="8">
        <v>3</v>
      </c>
      <c r="J5" s="9">
        <v>28000</v>
      </c>
      <c r="K5" s="9">
        <f t="shared" si="1"/>
        <v>84000</v>
      </c>
    </row>
    <row r="6" spans="1:11" ht="30" customHeight="1">
      <c r="A6" s="5">
        <v>5</v>
      </c>
      <c r="B6" s="6" t="s">
        <v>36</v>
      </c>
      <c r="C6" s="4">
        <v>1</v>
      </c>
      <c r="D6" s="7">
        <v>38500</v>
      </c>
      <c r="E6" s="5">
        <f t="shared" si="0"/>
        <v>38500</v>
      </c>
      <c r="H6" s="8" t="s">
        <v>100</v>
      </c>
      <c r="I6" s="8">
        <v>1</v>
      </c>
      <c r="J6" s="9">
        <v>24000</v>
      </c>
      <c r="K6" s="9">
        <f t="shared" si="1"/>
        <v>24000</v>
      </c>
    </row>
    <row r="7" spans="1:11" ht="30" customHeight="1">
      <c r="A7" s="5">
        <v>6</v>
      </c>
      <c r="B7" s="6" t="s">
        <v>38</v>
      </c>
      <c r="C7" s="4">
        <v>5</v>
      </c>
      <c r="D7" s="7">
        <v>440</v>
      </c>
      <c r="E7" s="5">
        <f t="shared" si="0"/>
        <v>2200</v>
      </c>
      <c r="H7" s="8" t="s">
        <v>101</v>
      </c>
      <c r="I7" s="8">
        <v>5</v>
      </c>
      <c r="J7" s="9">
        <v>3800</v>
      </c>
      <c r="K7" s="9">
        <f t="shared" si="1"/>
        <v>19000</v>
      </c>
    </row>
    <row r="8" spans="1:11" ht="30" customHeight="1">
      <c r="A8" s="5">
        <v>7</v>
      </c>
      <c r="B8" s="6" t="s">
        <v>40</v>
      </c>
      <c r="C8" s="4">
        <v>5</v>
      </c>
      <c r="D8" s="7">
        <v>5500</v>
      </c>
      <c r="E8" s="5">
        <f t="shared" si="0"/>
        <v>27500</v>
      </c>
      <c r="H8" s="8" t="s">
        <v>102</v>
      </c>
      <c r="I8" s="8">
        <v>5</v>
      </c>
      <c r="J8" s="9">
        <v>4800</v>
      </c>
      <c r="K8" s="9">
        <f t="shared" si="1"/>
        <v>24000</v>
      </c>
    </row>
    <row r="9" spans="1:11" ht="22.95" customHeight="1">
      <c r="A9" s="5">
        <v>8</v>
      </c>
      <c r="B9" s="6" t="s">
        <v>42</v>
      </c>
      <c r="C9" s="4">
        <v>3</v>
      </c>
      <c r="D9" s="10">
        <v>1100</v>
      </c>
      <c r="E9" s="5">
        <f t="shared" si="0"/>
        <v>3300</v>
      </c>
      <c r="H9" s="8" t="s">
        <v>103</v>
      </c>
      <c r="I9" s="8">
        <v>3</v>
      </c>
      <c r="J9" s="9">
        <v>3800</v>
      </c>
      <c r="K9" s="9">
        <f t="shared" si="1"/>
        <v>11400</v>
      </c>
    </row>
    <row r="10" spans="1:11" ht="22.95" customHeight="1">
      <c r="A10" s="5">
        <v>9</v>
      </c>
      <c r="B10" s="6" t="s">
        <v>44</v>
      </c>
      <c r="C10" s="4">
        <v>2</v>
      </c>
      <c r="D10" s="5">
        <v>6930</v>
      </c>
      <c r="E10" s="5">
        <f t="shared" si="0"/>
        <v>13860</v>
      </c>
      <c r="H10" s="8" t="s">
        <v>104</v>
      </c>
      <c r="I10" s="8">
        <v>2</v>
      </c>
      <c r="J10" s="9">
        <v>3000</v>
      </c>
      <c r="K10" s="9">
        <f t="shared" si="1"/>
        <v>6000</v>
      </c>
    </row>
    <row r="11" spans="1:11" ht="22.95" customHeight="1">
      <c r="A11" s="5">
        <v>10</v>
      </c>
      <c r="B11" s="11" t="s">
        <v>46</v>
      </c>
      <c r="C11" s="4">
        <v>8</v>
      </c>
      <c r="D11" s="5">
        <v>300</v>
      </c>
      <c r="E11" s="5">
        <f t="shared" si="0"/>
        <v>2400</v>
      </c>
      <c r="H11" s="8" t="s">
        <v>48</v>
      </c>
      <c r="I11" s="8">
        <v>1</v>
      </c>
      <c r="J11" s="9">
        <v>4000</v>
      </c>
      <c r="K11" s="9">
        <f t="shared" si="1"/>
        <v>4000</v>
      </c>
    </row>
    <row r="12" spans="1:11" ht="22.95" customHeight="1">
      <c r="A12" s="5">
        <v>11</v>
      </c>
      <c r="B12" s="12" t="s">
        <v>48</v>
      </c>
      <c r="C12" s="4">
        <v>1</v>
      </c>
      <c r="D12" s="5">
        <v>20000</v>
      </c>
      <c r="E12" s="5">
        <f t="shared" si="0"/>
        <v>20000</v>
      </c>
      <c r="H12" s="8" t="s">
        <v>50</v>
      </c>
      <c r="I12" s="8">
        <v>1</v>
      </c>
      <c r="J12" s="9">
        <v>8600</v>
      </c>
      <c r="K12" s="9">
        <f t="shared" si="1"/>
        <v>8600</v>
      </c>
    </row>
    <row r="13" spans="1:11" ht="22.95" customHeight="1">
      <c r="A13" s="5">
        <v>12</v>
      </c>
      <c r="B13" s="12" t="s">
        <v>50</v>
      </c>
      <c r="C13" s="4">
        <v>1</v>
      </c>
      <c r="D13" s="5">
        <v>5800</v>
      </c>
      <c r="E13" s="5">
        <v>5800</v>
      </c>
      <c r="H13" s="8" t="s">
        <v>52</v>
      </c>
      <c r="I13" s="8">
        <v>2</v>
      </c>
      <c r="J13" s="9">
        <v>4800</v>
      </c>
      <c r="K13" s="9">
        <f t="shared" si="1"/>
        <v>9600</v>
      </c>
    </row>
    <row r="14" spans="1:11" ht="22.95" customHeight="1">
      <c r="A14" s="5">
        <v>13</v>
      </c>
      <c r="B14" s="12" t="s">
        <v>52</v>
      </c>
      <c r="C14" s="4">
        <v>2</v>
      </c>
      <c r="D14" s="5">
        <v>5500</v>
      </c>
      <c r="E14" s="5">
        <f t="shared" ref="E14:E19" si="2">D14*C14</f>
        <v>11000</v>
      </c>
      <c r="H14" s="8" t="s">
        <v>54</v>
      </c>
      <c r="I14" s="8">
        <v>2</v>
      </c>
      <c r="J14" s="9">
        <v>8500</v>
      </c>
      <c r="K14" s="9">
        <f t="shared" si="1"/>
        <v>17000</v>
      </c>
    </row>
    <row r="15" spans="1:11" ht="22.95" customHeight="1">
      <c r="A15" s="5">
        <v>14</v>
      </c>
      <c r="B15" s="6" t="s">
        <v>54</v>
      </c>
      <c r="C15" s="4">
        <v>2</v>
      </c>
      <c r="D15" s="5">
        <v>15400</v>
      </c>
      <c r="E15" s="5">
        <f t="shared" si="2"/>
        <v>30800</v>
      </c>
      <c r="H15" s="8" t="s">
        <v>56</v>
      </c>
      <c r="I15" s="8">
        <v>2</v>
      </c>
      <c r="J15" s="9">
        <v>8500</v>
      </c>
      <c r="K15" s="9">
        <f t="shared" si="1"/>
        <v>17000</v>
      </c>
    </row>
    <row r="16" spans="1:11" ht="22.95" customHeight="1">
      <c r="A16" s="5">
        <v>15</v>
      </c>
      <c r="B16" s="6" t="s">
        <v>56</v>
      </c>
      <c r="C16" s="4">
        <v>2</v>
      </c>
      <c r="D16" s="5">
        <v>7150</v>
      </c>
      <c r="E16" s="5">
        <f t="shared" si="2"/>
        <v>14300</v>
      </c>
      <c r="H16" s="8" t="s">
        <v>58</v>
      </c>
      <c r="I16" s="8">
        <v>2</v>
      </c>
      <c r="J16" s="9">
        <v>8300</v>
      </c>
      <c r="K16" s="9">
        <f t="shared" si="1"/>
        <v>16600</v>
      </c>
    </row>
    <row r="17" spans="1:11" ht="22.95" customHeight="1">
      <c r="A17" s="5">
        <v>16</v>
      </c>
      <c r="B17" s="6" t="s">
        <v>58</v>
      </c>
      <c r="C17" s="4">
        <v>2</v>
      </c>
      <c r="D17" s="5">
        <v>15400</v>
      </c>
      <c r="E17" s="5">
        <f t="shared" si="2"/>
        <v>30800</v>
      </c>
      <c r="H17" s="8" t="s">
        <v>60</v>
      </c>
      <c r="I17" s="8">
        <v>2</v>
      </c>
      <c r="J17" s="9">
        <v>8500</v>
      </c>
      <c r="K17" s="9">
        <f t="shared" si="1"/>
        <v>17000</v>
      </c>
    </row>
    <row r="18" spans="1:11" ht="22.95" customHeight="1">
      <c r="A18" s="5">
        <v>17</v>
      </c>
      <c r="B18" s="6" t="s">
        <v>60</v>
      </c>
      <c r="C18" s="4">
        <v>2</v>
      </c>
      <c r="D18" s="5">
        <v>8250</v>
      </c>
      <c r="E18" s="5">
        <f t="shared" si="2"/>
        <v>16500</v>
      </c>
      <c r="H18" s="8" t="s">
        <v>62</v>
      </c>
      <c r="I18" s="8">
        <v>2</v>
      </c>
      <c r="J18" s="9">
        <v>12000</v>
      </c>
      <c r="K18" s="9">
        <f t="shared" si="1"/>
        <v>24000</v>
      </c>
    </row>
    <row r="19" spans="1:11" ht="22.95" customHeight="1">
      <c r="A19" s="5">
        <v>18</v>
      </c>
      <c r="B19" s="6" t="s">
        <v>62</v>
      </c>
      <c r="C19" s="4">
        <v>2</v>
      </c>
      <c r="D19" s="5">
        <v>22000</v>
      </c>
      <c r="E19" s="5">
        <f t="shared" si="2"/>
        <v>44000</v>
      </c>
      <c r="H19" s="8" t="s">
        <v>105</v>
      </c>
      <c r="I19" s="8">
        <v>3</v>
      </c>
      <c r="J19" s="9">
        <v>12500</v>
      </c>
      <c r="K19" s="9">
        <f t="shared" si="1"/>
        <v>37500</v>
      </c>
    </row>
    <row r="20" spans="1:11" ht="22.95" customHeight="1">
      <c r="A20" s="5">
        <v>19</v>
      </c>
      <c r="B20" s="12" t="s">
        <v>105</v>
      </c>
      <c r="C20" s="13">
        <v>3</v>
      </c>
      <c r="D20" s="5">
        <v>4950</v>
      </c>
      <c r="E20" s="5">
        <v>14850</v>
      </c>
      <c r="H20" s="8" t="s">
        <v>70</v>
      </c>
      <c r="I20" s="8">
        <v>2</v>
      </c>
      <c r="J20" s="9">
        <v>600</v>
      </c>
      <c r="K20" s="9">
        <f t="shared" si="1"/>
        <v>1200</v>
      </c>
    </row>
    <row r="21" spans="1:11" ht="22.95" customHeight="1">
      <c r="A21" s="5">
        <v>20</v>
      </c>
      <c r="B21" s="6" t="s">
        <v>70</v>
      </c>
      <c r="C21" s="4">
        <v>2</v>
      </c>
      <c r="D21" s="4">
        <v>1500</v>
      </c>
      <c r="E21" s="4">
        <v>3000</v>
      </c>
      <c r="H21" s="8" t="s">
        <v>74</v>
      </c>
      <c r="I21" s="8">
        <v>2</v>
      </c>
      <c r="J21" s="9">
        <v>6000</v>
      </c>
      <c r="K21" s="9">
        <f t="shared" si="1"/>
        <v>12000</v>
      </c>
    </row>
    <row r="22" spans="1:11" ht="28.95" customHeight="1">
      <c r="A22" s="5">
        <v>21</v>
      </c>
      <c r="B22" s="14" t="s">
        <v>74</v>
      </c>
      <c r="C22" s="4">
        <v>2</v>
      </c>
      <c r="D22" s="4">
        <v>5800</v>
      </c>
      <c r="E22" s="4">
        <v>11600</v>
      </c>
      <c r="H22" s="8" t="s">
        <v>76</v>
      </c>
      <c r="I22" s="8">
        <v>3</v>
      </c>
      <c r="J22" s="9">
        <v>9800</v>
      </c>
      <c r="K22" s="9">
        <f t="shared" si="1"/>
        <v>29400</v>
      </c>
    </row>
    <row r="23" spans="1:11" ht="24" customHeight="1">
      <c r="A23" s="5">
        <v>22</v>
      </c>
      <c r="B23" s="6" t="s">
        <v>76</v>
      </c>
      <c r="C23" s="4">
        <v>3</v>
      </c>
      <c r="D23" s="4">
        <v>10800</v>
      </c>
      <c r="E23" s="4">
        <v>32400</v>
      </c>
      <c r="K23" s="1">
        <f>SUM(K2:K22)</f>
        <v>420900</v>
      </c>
    </row>
    <row r="24" spans="1:11">
      <c r="A24" s="5"/>
      <c r="B24" s="5" t="s">
        <v>80</v>
      </c>
      <c r="C24" s="5"/>
      <c r="D24" s="5"/>
      <c r="E24" s="5">
        <f>SUM(E2:E23)</f>
        <v>782060</v>
      </c>
    </row>
  </sheetData>
  <phoneticPr fontId="9"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总</vt:lpstr>
      <vt:lpstr>中医</vt:lpstr>
      <vt:lpstr>西医</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2023-05-12T11:15:00Z</dcterms:created>
  <dcterms:modified xsi:type="dcterms:W3CDTF">2026-08-11T08:53:34Z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47536D5D948846CCA5250802EE4B3878_13</vt:lpwstr>
  </property>
  <property fmtid="{D5CDD505-2E9C-101B-9397-08002B2CF9AE}" pid="4" name="CalculationRule">
    <vt:i4>0</vt:i4>
  </property>
</Properties>
</file>